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BF\Valde\2026 ligums\"/>
    </mc:Choice>
  </mc:AlternateContent>
  <xr:revisionPtr revIDLastSave="0" documentId="13_ncr:1_{B42D0BE3-68A3-4119-AE92-16B9B80A3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8" i="1"/>
  <c r="C17" i="1"/>
  <c r="C26" i="1"/>
  <c r="C22" i="1"/>
  <c r="C7" i="1"/>
  <c r="C21" i="1"/>
  <c r="C10" i="1"/>
  <c r="C18" i="1"/>
  <c r="C23" i="1"/>
  <c r="C19" i="1"/>
  <c r="C16" i="1"/>
  <c r="C11" i="1" l="1"/>
  <c r="C13" i="1" l="1"/>
  <c r="C28" i="1" l="1"/>
</calcChain>
</file>

<file path=xl/sharedStrings.xml><?xml version="1.0" encoding="utf-8"?>
<sst xmlns="http://schemas.openxmlformats.org/spreadsheetml/2006/main" count="27" uniqueCount="27">
  <si>
    <t>Postenis</t>
  </si>
  <si>
    <t>Ieņēmumi</t>
  </si>
  <si>
    <t>Biedru nauda klubi</t>
  </si>
  <si>
    <t>Saņemtās dotācijas</t>
  </si>
  <si>
    <t>Citi ieņēmumi</t>
  </si>
  <si>
    <t>EUR</t>
  </si>
  <si>
    <t>Starpība</t>
  </si>
  <si>
    <t>Ieņēmumi Kopā</t>
  </si>
  <si>
    <t>Izdevumi</t>
  </si>
  <si>
    <t>Mājas lapas uzturēšana</t>
  </si>
  <si>
    <t>Izdevumi kopā</t>
  </si>
  <si>
    <t>Atlikums</t>
  </si>
  <si>
    <t>Kausi</t>
  </si>
  <si>
    <t>Gramatvedības pakalpojumi</t>
  </si>
  <si>
    <t>Krekli</t>
  </si>
  <si>
    <t>Ziedojums</t>
  </si>
  <si>
    <t xml:space="preserve">2025. GADA IEŅĒMUMU UN IZDEVUMU BUDŽETS </t>
  </si>
  <si>
    <t>Biedra nauda EBF</t>
  </si>
  <si>
    <t>Boulinga celiņu īre</t>
  </si>
  <si>
    <t>Pasaules jauniešu kauss</t>
  </si>
  <si>
    <t>Iemaksa par turnīriem</t>
  </si>
  <si>
    <t>Eiropas vīriešu meistarsacīkstes</t>
  </si>
  <si>
    <t>Eiropas čempionu Kauss</t>
  </si>
  <si>
    <t>Viesnīcas apmaksa</t>
  </si>
  <si>
    <t>Pašvaldības finanšejums (Jelgava)</t>
  </si>
  <si>
    <t>Konta apkalpošanas maksa, komisijas</t>
  </si>
  <si>
    <t>EBF Coach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</si>
</sst>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28"/>
  <sheetViews>
    <sheetView tabSelected="1" zoomScale="80" zoomScaleNormal="80" workbookViewId="0">
      <selection activeCell="H20" sqref="H20"/>
    </sheetView>
  </sheetViews>
  <sheetFormatPr defaultRowHeight="14.4" x14ac:dyDescent="0.3"/>
  <cols>
    <col min="2" max="2" width="34" customWidth="1"/>
  </cols>
  <sheetData>
    <row r="3" spans="2:3" x14ac:dyDescent="0.3">
      <c r="B3" s="3" t="s">
        <v>16</v>
      </c>
      <c r="C3" s="3"/>
    </row>
    <row r="4" spans="2:3" x14ac:dyDescent="0.3">
      <c r="B4" s="1" t="s">
        <v>0</v>
      </c>
      <c r="C4" s="1" t="s">
        <v>5</v>
      </c>
    </row>
    <row r="5" spans="2:3" x14ac:dyDescent="0.3">
      <c r="B5" s="4" t="s">
        <v>1</v>
      </c>
      <c r="C5" s="5"/>
    </row>
    <row r="6" spans="2:3" x14ac:dyDescent="0.3">
      <c r="B6" s="1" t="s">
        <v>11</v>
      </c>
      <c r="C6" s="1">
        <v>30.1</v>
      </c>
    </row>
    <row r="7" spans="2:3" x14ac:dyDescent="0.3">
      <c r="B7" s="1" t="s">
        <v>2</v>
      </c>
      <c r="C7" s="1">
        <f>260+150+290</f>
        <v>700</v>
      </c>
    </row>
    <row r="8" spans="2:3" x14ac:dyDescent="0.3">
      <c r="B8" s="1" t="s">
        <v>20</v>
      </c>
      <c r="C8" s="1">
        <f>80+50+25+170+100+100+100+40</f>
        <v>665</v>
      </c>
    </row>
    <row r="9" spans="2:3" x14ac:dyDescent="0.3">
      <c r="B9" s="1" t="s">
        <v>24</v>
      </c>
      <c r="C9" s="1">
        <v>500</v>
      </c>
    </row>
    <row r="10" spans="2:3" x14ac:dyDescent="0.3">
      <c r="B10" s="1" t="s">
        <v>15</v>
      </c>
      <c r="C10" s="1">
        <f>6000+500+350</f>
        <v>6850</v>
      </c>
    </row>
    <row r="11" spans="2:3" x14ac:dyDescent="0.3">
      <c r="B11" s="1" t="s">
        <v>3</v>
      </c>
      <c r="C11" s="1">
        <f>2251+2250</f>
        <v>4501</v>
      </c>
    </row>
    <row r="12" spans="2:3" x14ac:dyDescent="0.3">
      <c r="B12" s="1" t="s">
        <v>4</v>
      </c>
      <c r="C12" s="1">
        <v>67.760000000000005</v>
      </c>
    </row>
    <row r="13" spans="2:3" x14ac:dyDescent="0.3">
      <c r="B13" s="2" t="s">
        <v>7</v>
      </c>
      <c r="C13" s="1">
        <f>SUM(C5:C12)</f>
        <v>13313.86</v>
      </c>
    </row>
    <row r="14" spans="2:3" x14ac:dyDescent="0.3">
      <c r="B14" s="4" t="s">
        <v>8</v>
      </c>
      <c r="C14" s="5"/>
    </row>
    <row r="15" spans="2:3" x14ac:dyDescent="0.3">
      <c r="B15" s="1" t="s">
        <v>17</v>
      </c>
      <c r="C15" s="1">
        <v>1380</v>
      </c>
    </row>
    <row r="16" spans="2:3" x14ac:dyDescent="0.3">
      <c r="B16" s="1" t="s">
        <v>18</v>
      </c>
      <c r="C16" s="1">
        <f>405+220+220+300+777.75</f>
        <v>1922.75</v>
      </c>
    </row>
    <row r="17" spans="2:3" x14ac:dyDescent="0.3">
      <c r="B17" s="1" t="s">
        <v>9</v>
      </c>
      <c r="C17" s="1">
        <f>540+653.4</f>
        <v>1193.4000000000001</v>
      </c>
    </row>
    <row r="18" spans="2:3" x14ac:dyDescent="0.3">
      <c r="B18" s="1" t="s">
        <v>19</v>
      </c>
      <c r="C18" s="1">
        <f>700+200+600</f>
        <v>1500</v>
      </c>
    </row>
    <row r="19" spans="2:3" x14ac:dyDescent="0.3">
      <c r="B19" s="1" t="s">
        <v>12</v>
      </c>
      <c r="C19" s="1">
        <f>233.67+189.43+33.13+37.17+242.6+263.8</f>
        <v>999.8</v>
      </c>
    </row>
    <row r="20" spans="2:3" x14ac:dyDescent="0.3">
      <c r="B20" s="1" t="s">
        <v>21</v>
      </c>
      <c r="C20" s="1">
        <v>2100</v>
      </c>
    </row>
    <row r="21" spans="2:3" x14ac:dyDescent="0.3">
      <c r="B21" s="1" t="s">
        <v>22</v>
      </c>
      <c r="C21" s="1">
        <f>680+875</f>
        <v>1555</v>
      </c>
    </row>
    <row r="22" spans="2:3" x14ac:dyDescent="0.3">
      <c r="B22" s="1" t="s">
        <v>14</v>
      </c>
      <c r="C22" s="1">
        <f>67.76+67.76</f>
        <v>135.52000000000001</v>
      </c>
    </row>
    <row r="23" spans="2:3" x14ac:dyDescent="0.3">
      <c r="B23" s="1" t="s">
        <v>23</v>
      </c>
      <c r="C23" s="1">
        <f>250+315+80</f>
        <v>645</v>
      </c>
    </row>
    <row r="24" spans="2:3" x14ac:dyDescent="0.3">
      <c r="B24" s="1" t="s">
        <v>26</v>
      </c>
      <c r="C24" s="1">
        <v>450</v>
      </c>
    </row>
    <row r="25" spans="2:3" x14ac:dyDescent="0.3">
      <c r="B25" s="1" t="s">
        <v>25</v>
      </c>
      <c r="C25" s="1">
        <f>9.9+9.9+9.9+9.9+9.9+8+11.5+8+8+5+10+8+8+10+8+5+8+5</f>
        <v>152</v>
      </c>
    </row>
    <row r="26" spans="2:3" x14ac:dyDescent="0.3">
      <c r="B26" s="1" t="s">
        <v>13</v>
      </c>
      <c r="C26" s="1">
        <f>256.11+333.61-33.56</f>
        <v>556.16000000000008</v>
      </c>
    </row>
    <row r="27" spans="2:3" x14ac:dyDescent="0.3">
      <c r="B27" s="2" t="s">
        <v>10</v>
      </c>
      <c r="C27" s="1">
        <f>SUM(C15:C26)</f>
        <v>12589.630000000001</v>
      </c>
    </row>
    <row r="28" spans="2:3" x14ac:dyDescent="0.3">
      <c r="B28" s="1" t="s">
        <v>6</v>
      </c>
      <c r="C28" s="1">
        <f>C13-C27</f>
        <v>724.22999999999956</v>
      </c>
    </row>
  </sheetData>
  <mergeCells count="3">
    <mergeCell ref="B3:C3"/>
    <mergeCell ref="B14:C14"/>
    <mergeCell ref="B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Vladimirs Sedihs</dc:creator>
  <cp:lastModifiedBy>Levikin Artur</cp:lastModifiedBy>
  <dcterms:created xsi:type="dcterms:W3CDTF">2017-09-27T13:19:07Z</dcterms:created>
  <dcterms:modified xsi:type="dcterms:W3CDTF">2026-01-10T14:41:42Z</dcterms:modified>
</cp:coreProperties>
</file>